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>
    <definedName name="_xlnm.Print_Titles" localSheetId="0">'Worksheet'!$14:$14</definedName>
    <definedName name="_xlnm.Print_Area" localSheetId="0">'Worksheet'!$A:$F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<sst xmlns="http://schemas.openxmlformats.org/spreadsheetml/2006/main" uniqueCount="58">
  <si>
    <r>
      <t xml:space="preserve">Pasūtītājs: </t>
    </r>
    <r>
      <rPr>
        <rFont val="Calibri"/>
        <b val="true"/>
        <i val="false"/>
        <strike val="false"/>
        <color rgb="FF000000"/>
        <sz val="11"/>
        <u val="none"/>
      </rPr>
      <t xml:space="preserve">JVPI Pilsētsaimniecība</t>
    </r>
  </si>
  <si>
    <t>ACF 5.1.31</t>
  </si>
  <si>
    <t>Vien. reģ. Nr. 90001282486</t>
  </si>
  <si>
    <t>Pulkv.O.Kalpaka 16a, Jelgava</t>
  </si>
  <si>
    <r>
      <t xml:space="preserve">Izpildītājs: </t>
    </r>
    <r>
      <rPr>
        <rFont val="Calibri"/>
        <b val="true"/>
        <i val="false"/>
        <strike val="false"/>
        <color rgb="FF000000"/>
        <sz val="11"/>
        <u val="none"/>
      </rPr>
      <t xml:space="preserve">Mītavas Elektra SIA</t>
    </r>
  </si>
  <si>
    <t>Vien. reģ. Nr. 43603009810</t>
  </si>
  <si>
    <t>Jelgava, Vaļņu iela 8, LV-3001</t>
  </si>
  <si>
    <r>
      <t xml:space="preserve">Līguma Nr. </t>
    </r>
    <r>
      <rPr>
        <rFont val="Calibri"/>
        <b val="true"/>
        <i val="false"/>
        <strike val="false"/>
        <color rgb="FF000000"/>
        <sz val="11"/>
        <u val="none"/>
      </rPr>
      <t xml:space="preserve">PIL/2-4/22/73</t>
    </r>
  </si>
  <si>
    <r>
      <t xml:space="preserve">Jelgavas valstspilsētas luksoforu objektu uzturēšana</t>
    </r>
  </si>
  <si>
    <t xml:space="preserve"> Akts Nr. 399/5189/2024-12</t>
  </si>
  <si>
    <t>Par 2024. gada decembra mēnesī izpildītajiem darbiem</t>
  </si>
  <si>
    <r>
      <rPr>
        <rFont val="Calibri"/>
        <b val="false"/>
        <i val="true"/>
        <strike val="false"/>
        <color rgb="FF000000"/>
        <sz val="11"/>
        <u val="none"/>
      </rPr>
      <t xml:space="preserve">Datums / Kods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</si>
  <si>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Pakalpojuma veids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</si>
  <si>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Mēr-
vienība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</si>
  <si>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Daudzums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</si>
  <si>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Vienības
cena EUR</t>
    </r>
  </si>
  <si>
    <r>
      <rPr>
        <rFont val="Calibri"/>
        <b val="false"/>
        <i val="true"/>
        <strike val="false"/>
        <color rgb="FF000000"/>
        <sz val="11"/>
        <u val="none"/>
      </rPr>
      <t xml:space="preserve">Kopā EUR
(bez PVN)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</si>
  <si>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13.12.2024.
- 13.12.2024.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</si>
  <si>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Meiju ceļa - Satiksmes ielas krustojums , pasūtījuma nr: 108028</t>
    </r>
  </si>
  <si>
    <r>
      <t xml:space="preserve">6</t>
    </r>
  </si>
  <si>
    <t>Luksoforu kontrolieru uzturēšanas un montāžas darbi</t>
  </si>
  <si>
    <r>
      <t xml:space="preserve">6.10</t>
    </r>
  </si>
  <si>
    <t>Luksofora objekta palaišana, izslēgšana vai pārslēgšana mirgojošā dzeltenajā režīmā</t>
  </si>
  <si>
    <t>gab.</t>
  </si>
  <si>
    <r>
      <rPr>
        <rFont val="Calibri"/>
        <b val="true"/>
        <i val="false"/>
        <strike val="false"/>
        <color rgb="FF000000"/>
        <sz val="11"/>
        <u val="none"/>
      </rPr>
      <t xml:space="preserve">20.12.2024.
- 20.12.2024.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</si>
  <si>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Rūpniecības ielas - Tērvetes ielas krustojums , pasūtījuma nr: 108063</t>
    </r>
  </si>
  <si>
    <r>
      <t xml:space="preserve">3</t>
    </r>
  </si>
  <si>
    <t>Luksoforu balstu uzturēšanas un montāžas darbi</t>
  </si>
  <si>
    <r>
      <t xml:space="preserve">3.6</t>
    </r>
  </si>
  <si>
    <t>Luksofora konsoles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</si>
  <si>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31.12.2024.
- 31.12.2024.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</si>
  <si>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Dobeles šosejas - Māras ielas krustojums , pasūtījuma nr: 108050</t>
    </r>
  </si>
  <si>
    <r>
      <t xml:space="preserve">5</t>
    </r>
  </si>
  <si>
    <t>Signālgalvu uzturēšanas un montāžas darbi</t>
  </si>
  <si>
    <r>
      <t xml:space="preserve">5.13</t>
    </r>
  </si>
  <si>
    <t>Signāllēcas nomaiņa uz balsta</t>
  </si>
  <si>
    <r>
      <t xml:space="preserve">11</t>
    </r>
  </si>
  <si>
    <t>Signālgalvas un signālgalvu piederumi</t>
  </si>
  <si>
    <r>
      <t xml:space="preserve">11.12</t>
    </r>
  </si>
  <si>
    <t xml:space="preserve">Signāllēca (200mm, LED 230V) Swarco Futurled </t>
  </si>
  <si>
    <r>
      <rPr>
        <rFont val="Calibri"/>
        <b val="true"/>
        <i val="false"/>
        <strike val="false"/>
        <color rgb="FF000000"/>
        <sz val="11"/>
        <u val="none"/>
      </rPr>
      <t xml:space="preserve">Brīvības bulvāra - Lāčplēša ielas krustojums , pasūtījuma nr: 107924</t>
    </r>
  </si>
  <si>
    <r>
      <t xml:space="preserve">3.5</t>
    </r>
  </si>
  <si>
    <t>Luksofora balsta taisnošana, remonts</t>
  </si>
  <si>
    <r>
      <rPr>
        <rFont val="Calibri"/>
        <b val="true"/>
        <i val="false"/>
        <strike val="false"/>
        <color rgb="FF000000"/>
        <sz val="11"/>
        <u val="none"/>
      </rPr>
      <t xml:space="preserve">01.12.2024.
- 31.12.2024.</t>
    </r>
  </si>
  <si>
    <r>
      <rPr>
        <rFont val="Calibri"/>
        <b val="true"/>
        <i val="false"/>
        <strike val="false"/>
        <color rgb="FF000000"/>
        <sz val="11"/>
        <u val="none"/>
      </rPr>
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107934</t>
    </r>
  </si>
  <si>
    <r>
      <t xml:space="preserve">7</t>
    </r>
  </si>
  <si>
    <t>Luksoforu objektu ikdienas uzturēšana</t>
  </si>
  <si>
    <r>
      <t xml:space="preserve">7.1</t>
    </r>
  </si>
  <si>
    <t>Tehniskā apkope visiem (52) luksoforu objektiem</t>
  </si>
  <si>
    <t>mēnesis</t>
  </si>
  <si>
    <t>Kopā (bez PVN) EUR</t>
  </si>
  <si>
    <t>PVN 21% EUR</t>
  </si>
  <si>
    <t>Kopā ar PVN EUR</t>
  </si>
  <si>
    <t>Nodeva:</t>
  </si>
  <si>
    <t>paraksts</t>
  </si>
  <si>
    <t>Mītavas Elektra SIA</t>
  </si>
  <si>
    <t>Datums:</t>
  </si>
  <si>
    <t>Pieņēma: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</si>
</sst>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5"/>
      <color rgb="FF000000"/>
      <name val="Calibri"/>
    </font>
    <font>
      <b val="0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B3B3B3"/>
        <bgColor rgb="FF0000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numFmtId="0" fontId="0" fillId="0" borderId="0"/>
  </cellStyleXfs>
  <cellXfs count="1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bottom" textRotation="0" wrapText="false" shrinkToFit="false"/>
    </xf>
    <xf xfId="0" fontId="0" numFmtId="49" fillId="0" borderId="1" applyFont="0" applyNumberFormat="1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general" vertical="bottom" textRotation="0" wrapText="true" shrinkToFit="false"/>
    </xf>
    <xf xfId="0" fontId="2" numFmtId="0" fillId="0" borderId="1" applyFont="1" applyNumberFormat="0" applyFill="0" applyBorder="1" applyAlignment="1">
      <alignment horizontal="general" vertical="bottom" textRotation="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2" fillId="0" borderId="1" applyFont="0" applyNumberFormat="1" applyFill="0" applyBorder="1" applyAlignment="0">
      <alignment horizontal="general" vertical="bottom" textRotation="0" wrapText="false" shrinkToFit="false"/>
    </xf>
    <xf xfId="0" fontId="0" numFmtId="0" fillId="2" borderId="1" applyFont="0" applyNumberFormat="0" applyFill="1" applyBorder="1" applyAlignment="1">
      <alignment horizontal="center" vertical="bottom" textRotation="0" wrapText="true" shrinkToFit="false"/>
    </xf>
    <xf xfId="0" fontId="0" numFmtId="0" fillId="0" borderId="1" applyFont="0" applyNumberFormat="0" applyFill="0" applyBorder="1" applyAlignment="1">
      <alignment horizontal="right" vertical="bottom" textRotation="0" wrapText="false" shrinkToFit="false"/>
    </xf>
    <xf xfId="0" fontId="3" numFmtId="0" fillId="0" borderId="1" applyFont="1" applyNumberFormat="0" applyFill="0" applyBorder="1" applyAlignment="1">
      <alignment horizontal="right" vertical="bottom" textRotation="0" wrapText="false" shrinkToFit="false"/>
    </xf>
    <xf xfId="0" fontId="3" numFmtId="2" fillId="0" borderId="1" applyFont="1" applyNumberFormat="1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F44"/>
  <sheetViews>
    <sheetView tabSelected="1" workbookViewId="0" showGridLines="true" showRowColHeaders="1">
      <selection activeCell="B42" sqref="B42"/>
    </sheetView>
  </sheetViews>
  <sheetFormatPr defaultRowHeight="14.4" outlineLevelRow="0" outlineLevelCol="0"/>
  <cols>
    <col min="1" max="1" width="15" customWidth="true" style="0"/>
    <col min="2" max="2" width="50" customWidth="true" style="0"/>
    <col min="3" max="3" width="10" customWidth="true" style="0"/>
    <col min="4" max="4" width="10" customWidth="true" style="0"/>
    <col min="5" max="5" width="10" customWidth="true" style="0"/>
    <col min="6" max="6" width="10" customWidth="true" style="0"/>
  </cols>
  <sheetData>
    <row r="1" spans="1:6">
      <c r="A1" t="inlineStr">
        <is>
          <r>
            <t xml:space="preserve">Pasūtītājs: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JVPI Pilsētsaimniecība</t>
          </r>
        </is>
      </c>
      <c r="F1" s="1" t="s">
        <v>1</v>
      </c>
    </row>
    <row r="2" spans="1:6">
      <c r="A2" t="s">
        <v>2</v>
      </c>
    </row>
    <row r="3" spans="1:6">
      <c r="A3" t="s">
        <v>3</v>
      </c>
    </row>
    <row r="5" spans="1:6">
      <c r="A5" t="inlineStr">
        <is>
          <r>
            <t xml:space="preserve">Izpildītājs: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Mītavas Elektra SIA</t>
          </r>
        </is>
      </c>
    </row>
    <row r="6" spans="1:6">
      <c r="A6" t="s">
        <v>5</v>
      </c>
    </row>
    <row r="7" spans="1:6">
      <c r="A7" t="s">
        <v>6</v>
      </c>
    </row>
    <row r="8" spans="1:6">
      <c r="A8" t="inlineStr">
        <is>
          <r>
            <t xml:space="preserve">Līguma Nr. </t>
          </r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PIL/2-4/22/73</t>
          </r>
        </is>
      </c>
    </row>
    <row r="9" spans="1:6">
      <c r="A9" t="inlineStr">
        <is>
          <r>
            <t xml:space="preserve">Jelgavas valstspilsētas luksoforu objektu uzturēšana</t>
          </r>
        </is>
      </c>
    </row>
    <row r="11" spans="1:6">
      <c r="A11" s="2" t="s">
        <v>9</v>
      </c>
    </row>
    <row r="13" spans="1:6">
      <c r="A13" t="s">
        <v>10</v>
      </c>
    </row>
    <row r="14" spans="1:6">
      <c r="A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Datums / Kods</t>
          </r>
        </is>
      </c>
      <c r="B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Pakalpojuma veids</t>
          </r>
        </is>
      </c>
      <c r="C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Mēr-
vienība</t>
          </r>
        </is>
      </c>
      <c r="D14" s="3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Daudzums</t>
          </r>
        </is>
      </c>
      <c r="E14" s="7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Vienības
cena EUR</t>
          </r>
        </is>
      </c>
      <c r="F14" s="12" t="inlineStr">
        <is>
          <r>
            <rPr>
              <rFont val="Calibri"/>
              <b val="false"/>
              <i val="true"/>
              <strike val="false"/>
              <color rgb="FF000000"/>
              <sz val="11"/>
              <u val="none"/>
            </rPr>
            <t xml:space="preserve">Kopā EUR
(bez PVN)</t>
          </r>
        </is>
      </c>
    </row>
    <row r="15" spans="1:6" customHeight="1" ht="27.75">
      <c r="A15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13.12.2024.
- 13.12.2024.</t>
          </r>
        </is>
      </c>
      <c r="B15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Meiju ceļa - Satiksmes ielas krustojums , pasūtījuma nr: 108028</t>
          </r>
        </is>
      </c>
      <c r="C15" s="10"/>
      <c r="D15" s="10"/>
      <c r="E15" s="10"/>
      <c r="F15" s="10"/>
    </row>
    <row r="16" spans="1:6">
      <c r="A16" s="5" t="inlineStr">
        <is>
          <r>
            <t xml:space="preserve">6</t>
          </r>
        </is>
      </c>
      <c r="B16" s="9" t="s">
        <v>20</v>
      </c>
      <c r="C16" s="10"/>
      <c r="D16" s="10"/>
      <c r="E16" s="10"/>
      <c r="F16" s="10"/>
    </row>
    <row r="17" spans="1:6">
      <c r="A17" s="6" t="inlineStr">
        <is>
          <r>
            <t xml:space="preserve">6.10</t>
          </r>
        </is>
      </c>
      <c r="B17" s="8" t="s">
        <v>22</v>
      </c>
      <c r="C17" s="10" t="s">
        <v>23</v>
      </c>
      <c r="D17" s="10">
        <v>1.0</v>
      </c>
      <c r="E17" s="11">
        <v>70.0</v>
      </c>
      <c r="F17" s="11">
        <f>ROUND(D17*E17,2)</f>
        <v>70</v>
      </c>
    </row>
    <row r="18" spans="1:6" customHeight="1" ht="27.75">
      <c r="A18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20.12.2024.
- 20.12.2024.</t>
          </r>
        </is>
      </c>
      <c r="B18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Rūpniecības ielas - Tērvetes ielas krustojums , pasūtījuma nr: 108063</t>
          </r>
        </is>
      </c>
      <c r="C18" s="10"/>
      <c r="D18" s="10"/>
      <c r="E18" s="10"/>
      <c r="F18" s="10"/>
    </row>
    <row r="19" spans="1:6">
      <c r="A19" s="5" t="inlineStr">
        <is>
          <r>
            <t xml:space="preserve">3</t>
          </r>
        </is>
      </c>
      <c r="B19" s="9" t="s">
        <v>27</v>
      </c>
      <c r="C19" s="10"/>
      <c r="D19" s="10"/>
      <c r="E19" s="10"/>
      <c r="F19" s="10"/>
    </row>
    <row r="20" spans="1:6">
      <c r="A20" s="6" t="inlineStr">
        <is>
          <r>
            <t xml:space="preserve">3.6</t>
          </r>
        </is>
      </c>
      <c r="B20" s="8" t="s">
        <v>29</v>
      </c>
      <c r="C20" s="10" t="s">
        <v>23</v>
      </c>
      <c r="D20" s="10">
        <v>1.0</v>
      </c>
      <c r="E20" s="11">
        <v>50.0</v>
      </c>
      <c r="F20" s="11">
        <f>ROUND(D20*E20,2)</f>
        <v>50</v>
      </c>
    </row>
    <row r="21" spans="1:6" customHeight="1" ht="27.75">
      <c r="A21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31.12.2024.
- 31.12.2024.</t>
          </r>
        </is>
      </c>
      <c r="B21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Dobeles šosejas - Māras ielas krustojums , pasūtījuma nr: 108050</t>
          </r>
        </is>
      </c>
      <c r="C21" s="10"/>
      <c r="D21" s="10"/>
      <c r="E21" s="10"/>
      <c r="F21" s="10"/>
    </row>
    <row r="22" spans="1:6">
      <c r="A22" s="5" t="inlineStr">
        <is>
          <r>
            <t xml:space="preserve">5</t>
          </r>
        </is>
      </c>
      <c r="B22" s="9" t="s">
        <v>33</v>
      </c>
      <c r="C22" s="10"/>
      <c r="D22" s="10"/>
      <c r="E22" s="10"/>
      <c r="F22" s="10"/>
    </row>
    <row r="23" spans="1:6">
      <c r="A23" s="6" t="inlineStr">
        <is>
          <r>
            <t xml:space="preserve">5.13</t>
          </r>
        </is>
      </c>
      <c r="B23" s="8" t="s">
        <v>35</v>
      </c>
      <c r="C23" s="10" t="s">
        <v>23</v>
      </c>
      <c r="D23" s="10">
        <v>1.0</v>
      </c>
      <c r="E23" s="11">
        <v>50.0</v>
      </c>
      <c r="F23" s="11">
        <f>ROUND(D23*E23,2)</f>
        <v>50</v>
      </c>
    </row>
    <row r="24" spans="1:6">
      <c r="A24" s="5" t="inlineStr">
        <is>
          <r>
            <t xml:space="preserve">11</t>
          </r>
        </is>
      </c>
      <c r="B24" s="9" t="s">
        <v>37</v>
      </c>
      <c r="C24" s="10"/>
      <c r="D24" s="10"/>
      <c r="E24" s="10"/>
      <c r="F24" s="10"/>
    </row>
    <row r="25" spans="1:6">
      <c r="A25" s="6" t="inlineStr">
        <is>
          <r>
            <t xml:space="preserve">11.12</t>
          </r>
        </is>
      </c>
      <c r="B25" s="8" t="s">
        <v>39</v>
      </c>
      <c r="C25" s="10" t="s">
        <v>23</v>
      </c>
      <c r="D25" s="10">
        <v>1.0</v>
      </c>
      <c r="E25" s="11">
        <v>93.6</v>
      </c>
      <c r="F25" s="11">
        <f>ROUND(D25*E25,2)</f>
        <v>93.6</v>
      </c>
    </row>
    <row r="26" spans="1:6" customHeight="1" ht="27.75">
      <c r="A26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31.12.2024.
- 31.12.2024.</t>
          </r>
        </is>
      </c>
      <c r="B26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Brīvības bulvāra - Lāčplēša ielas krustojums , pasūtījuma nr: 107924</t>
          </r>
        </is>
      </c>
      <c r="C26" s="10"/>
      <c r="D26" s="10"/>
      <c r="E26" s="10"/>
      <c r="F26" s="10"/>
    </row>
    <row r="27" spans="1:6">
      <c r="A27" s="5" t="inlineStr">
        <is>
          <r>
            <t xml:space="preserve">3</t>
          </r>
        </is>
      </c>
      <c r="B27" s="9" t="s">
        <v>27</v>
      </c>
      <c r="C27" s="10"/>
      <c r="D27" s="10"/>
      <c r="E27" s="10"/>
      <c r="F27" s="10"/>
    </row>
    <row r="28" spans="1:6">
      <c r="A28" s="6" t="inlineStr">
        <is>
          <r>
            <t xml:space="preserve">3.5</t>
          </r>
        </is>
      </c>
      <c r="B28" s="8" t="s">
        <v>42</v>
      </c>
      <c r="C28" s="10" t="s">
        <v>23</v>
      </c>
      <c r="D28" s="10">
        <v>1.0</v>
      </c>
      <c r="E28" s="11">
        <v>30.0</v>
      </c>
      <c r="F28" s="11">
        <f>ROUND(D28*E28,2)</f>
        <v>30</v>
      </c>
    </row>
    <row r="29" spans="1:6" customHeight="1" ht="372">
      <c r="A29" s="4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01.12.2024.
- 31.12.2024.</t>
          </r>
        </is>
      </c>
      <c r="B29" s="8" t="inlineStr">
        <is>
          <r>
            <rPr>
              <rFont val="Calibri"/>
              <b val="true"/>
              <i val="false"/>
              <strike val="false"/>
              <color rgb="FF000000"/>
              <sz val="11"/>
              <u val="none"/>
            </rPr>
            <t xml:space="preserve">Visi luksoforu objekti (Atmodas ielas gājēju pāreja, Brīvības bulvāra - Garozas ielas krustojums, Brīvības bulvāra - Lāčplēša ielas krustojums, Dobeles ielas - Pulkveža Brieža ielas krustojums, Dobeles ielas - Uzvaras ielas krustojums, Dobeles šosejas - 4.līnijas krustojums, Dobeles šosejas - 5.līnijas krustojums, Dobeles šosejas - Atmodas ielas krustojums, Dobeles šosejas - Māras ielas krustojums, Dobeles šosejas - Satiksmes ielas krustojums, Krišjāņa Barona ielas - Uzvaras ielas krustojums, Lielās ielas - Akadēmijas ielas krustojums, Lielās ielas - Dambja ielas krustojums, Lielās ielas - Jāņa Čakstes bulvāra krustojums, Lielās ielas - Katoļu ielas krustojums, Lielās ielas - Mātera ielas krustojums, Lielās ielas - Pasta ielas krustojums, Lielās ielas - Pētera ielas krustojums, Lielās ielas - Pulkveža Oskara Kalpaka ielas krustojums, Lielās ielas gājēju pāreja, Lietuvas šosejas - Miera ielas krustojums, Lietuvas šosejas - Savienības ielas krustojums, Mātera ielas - Svētes ielas krustojums, Mātera ielas - Zirgu ielas krustojums, Meiju ceļa - Satiksmes ielas krustojums, Pasta ielas - Dobeles ielas - Blaumaņa ielas krustojums, Pasta ielas - Driksas ielas krustojums, Pasta ielas - Sudrabu Edžus ielas krustojums, Pasta ielas - Zirgu ielas - Sporta ielas krustojums, Pasta ielas gājēju pāreja pie Krišjāņa Barona ielas, Pasta ielas gājēju pāreja pirms rotācijas apļa, Raiņa ielas - Akadēmijas ielas krustojums, Raiņa ielas - Katoļu ielas krustojums, Raiņa ielas - Mātera ielas krustojums, Raiņa ielas - Pasta ielas krustojums, Raiņa ielas - Pulkveža Oskara Kalpaka ielas krustojums, Raiņa ielas - Sarmas ielas - Tērvetes ielas krustojums, Rīgas ielas - Brīvības bulvāra krustojums, Rīgas ielas - Institūta ielas krustojums, Rīgas ielas - Izstādes ielas krustojums, Rīgas ielas - Kalnciema ceļa krustojums, Rīgas ielas - Loka maģistrāles krustojums, Rīgas ielas - Pērnavas ielas - Pumpura ielas krustojums, Rīgas ielas - Strazdu ielas krustojums, Rīgas ielas - „Keramika” krustojums, Rūpniecības ielas - Dambja ielas krustojums, Rūpniecības ielas - Filozofu ielas krustojums, Rūpniecības ielas - Mātera ielas krustojums, Rūpniecības ielas - Pulkveža Oskara Kalpaka ielas krustojums, Rūpniecības ielas - Tērvetes ielas krustojums, Rūpniecības ielas gājēju pāreja, Zemgales prospekta – Jāņa ielas krustojuma gājēju pāreja, Zemgales prospekta – Sporta ielas krustojums (53 objekti)) , pasūtījuma nr: 107934</t>
          </r>
        </is>
      </c>
      <c r="C29" s="10"/>
      <c r="D29" s="10"/>
      <c r="E29" s="10"/>
      <c r="F29" s="10"/>
    </row>
    <row r="30" spans="1:6">
      <c r="A30" s="5" t="inlineStr">
        <is>
          <r>
            <t xml:space="preserve">7</t>
          </r>
        </is>
      </c>
      <c r="B30" s="9" t="s">
        <v>46</v>
      </c>
      <c r="C30" s="10"/>
      <c r="D30" s="10"/>
      <c r="E30" s="10"/>
      <c r="F30" s="10"/>
    </row>
    <row r="31" spans="1:6">
      <c r="A31" s="6" t="inlineStr">
        <is>
          <r>
            <t xml:space="preserve">7.1</t>
          </r>
        </is>
      </c>
      <c r="B31" s="8" t="s">
        <v>48</v>
      </c>
      <c r="C31" s="10" t="s">
        <v>49</v>
      </c>
      <c r="D31" s="10">
        <v>1.0</v>
      </c>
      <c r="E31" s="11">
        <v>14000.0</v>
      </c>
      <c r="F31" s="11">
        <f>ROUND(D31*E31,2)</f>
        <v>14000</v>
      </c>
    </row>
    <row r="32" spans="1:6">
      <c r="D32" s="13" t="s">
        <v>50</v>
      </c>
      <c r="E32" s="10"/>
      <c r="F32" s="11">
        <f>SUM(F15:F31)</f>
        <v>14293.6</v>
      </c>
    </row>
    <row r="33" spans="1:6">
      <c r="D33" s="13" t="s">
        <v>51</v>
      </c>
      <c r="E33" s="10"/>
      <c r="F33" s="11">
        <f>F32*0.21</f>
        <v>3001.656</v>
      </c>
    </row>
    <row r="34" spans="1:6">
      <c r="D34" s="14" t="s">
        <v>52</v>
      </c>
      <c r="E34" s="10"/>
      <c r="F34" s="15">
        <f>F32+F33</f>
        <v>17295.256</v>
      </c>
    </row>
    <row r="36" spans="1:6">
      <c r="A36" t="s">
        <v>53</v>
      </c>
      <c r="B36" s="16"/>
    </row>
    <row r="37" spans="1:6">
      <c r="B37" t="s">
        <v>54</v>
      </c>
    </row>
    <row r="38" spans="1:6">
      <c r="A38" t="s">
        <v>55</v>
      </c>
    </row>
    <row r="39" spans="1:6">
      <c r="A39" t="s">
        <v>56</v>
      </c>
    </row>
    <row r="42" spans="1:6">
      <c r="A42" t="s">
        <v>57</v>
      </c>
      <c r="B42" s="16"/>
    </row>
    <row r="43" spans="1:6">
      <c r="B43" t="s">
        <v>54</v>
      </c>
    </row>
    <row r="44" spans="1:6">
      <c r="A44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1:F11"/>
    <mergeCell ref="B15:F15"/>
    <mergeCell ref="B16:F16"/>
    <mergeCell ref="B18:F18"/>
    <mergeCell ref="B19:F19"/>
    <mergeCell ref="B21:F21"/>
    <mergeCell ref="B22:F22"/>
    <mergeCell ref="B24:F24"/>
    <mergeCell ref="B26:F26"/>
    <mergeCell ref="B27:F27"/>
    <mergeCell ref="B29:F29"/>
    <mergeCell ref="B30:F30"/>
    <mergeCell ref="D32:E32"/>
    <mergeCell ref="D33:E33"/>
    <mergeCell ref="D34:E34"/>
  </mergeCells>
  <printOptions gridLines="false" gridLinesSet="true"/>
  <pageMargins left="0.7" right="0.7" top="0.75" bottom="0.75" header="0.3" footer="0.3"/>
  <pageSetup paperSize="1" orientation="default" scale="100" fitToHeight="0" fitToWidth="1" pageOrder="downThenOver"/>
  <headerFooter differentOddEven="false" differentFirst="false" scaleWithDoc="true" alignWithMargins="true">
    <oddHeader/>
    <oddFooter>Lapa &amp;P no &amp;N</oddFooter>
    <evenHeader/>
    <evenFooter>Lapa &amp;P no &amp;N</evenFooter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http://puks.jelgava.lv/</dc:creator>
  <cp:lastModifiedBy>http://puks.jelgava.lv/</cp:lastModifiedBy>
  <dcterms:created xsi:type="dcterms:W3CDTF">2025-11-06T09:00:00+02:00</dcterms:created>
  <dcterms:modified xsi:type="dcterms:W3CDTF">2025-11-06T09:00:00+02:00</dcterms:modified>
  <dc:title>Līguma akts</dc:title>
  <dc:description>Līguma akts</dc:description>
  <dc:subject>Līguma akts</dc:subject>
  <cp:keywords/>
  <cp:category/>
</cp:coreProperties>
</file>