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>
    <definedName name="_xlnm.Print_Titles" localSheetId="0">'Worksheet'!$14:$14</definedName>
    <definedName name="_xlnm.Print_Area" localSheetId="0">'Worksheet'!$A:$F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<sst xmlns="http://schemas.openxmlformats.org/spreadsheetml/2006/main" uniqueCount="77">
  <si>
    <r>
      <t xml:space="preserve">Pasūtītājs: </t>
    </r>
    <r>
      <rPr>
        <rFont val="Calibri"/>
        <b val="true"/>
        <i val="false"/>
        <strike val="false"/>
        <color rgb="FF000000"/>
        <sz val="11"/>
        <u val="none"/>
      </rPr>
      <t xml:space="preserve">JVPI Pilsētsaimniecība</t>
    </r>
  </si>
  <si>
    <t>ACF 5.1.31</t>
  </si>
  <si>
    <t>Vien. reģ. Nr. 90001282486</t>
  </si>
  <si>
    <t>Pulkv.O.Kalpaka 16a, Jelgava</t>
  </si>
  <si>
    <r>
      <t xml:space="preserve">Izpildītājs: </t>
    </r>
    <r>
      <rPr>
        <rFont val="Calibri"/>
        <b val="true"/>
        <i val="false"/>
        <strike val="false"/>
        <color rgb="FF000000"/>
        <sz val="11"/>
        <u val="none"/>
      </rPr>
      <t xml:space="preserve">Mītavas Elektra SIA</t>
    </r>
  </si>
  <si>
    <t>Vien. reģ. Nr. 43603009810</t>
  </si>
  <si>
    <t>Jelgava, Vaļņu iela 8, LV-3001</t>
  </si>
  <si>
    <r>
      <t xml:space="preserve">Līguma Nr. </t>
    </r>
    <r>
      <rPr>
        <rFont val="Calibri"/>
        <b val="true"/>
        <i val="false"/>
        <strike val="false"/>
        <color rgb="FF000000"/>
        <sz val="11"/>
        <u val="none"/>
      </rPr>
      <t xml:space="preserve">PIL/2-4/22/73</t>
    </r>
  </si>
  <si>
    <r>
      <t xml:space="preserve">Jelgavas valstspilsētas luksoforu objektu uzturēšana</t>
    </r>
  </si>
  <si>
    <t xml:space="preserve"> Akts Nr. 399/5189/2024-01</t>
  </si>
  <si>
    <t>Par 2024. gada janvāra mēnesī izpildītajiem darbiem</t>
  </si>
  <si>
    <r>
      <rPr>
        <rFont val="Calibri"/>
        <b val="false"/>
        <i val="true"/>
        <strike val="false"/>
        <color rgb="FF000000"/>
        <sz val="11"/>
        <u val="none"/>
      </rPr>
      <t xml:space="preserve">Datums / 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</si>
  <si>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Pakalpojuma veids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</si>
  <si>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Mēr-
vienība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</si>
  <si>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</si>
  <si>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
cena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</si>
  <si>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Kopā EUR
(bez PVN)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</si>
  <si>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03.01.2024.
- 03.01.2024.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</si>
  <si>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Dobeles ielas - Uzvaras ielas krustojums , pasūtījuma nr: 105813</t>
    </r>
  </si>
  <si>
    <r>
      <t xml:space="preserve">5</t>
    </r>
  </si>
  <si>
    <t>Signālgalvu uzturēšanas un montāžas darbi</t>
  </si>
  <si>
    <r>
      <t xml:space="preserve">5.10</t>
    </r>
  </si>
  <si>
    <t>Signālgalvas aizsargjumtiņa nomaiņa uz balsta</t>
  </si>
  <si>
    <t>gab.</t>
  </si>
  <si>
    <r>
      <t xml:space="preserve">11</t>
    </r>
  </si>
  <si>
    <t>Signālgalvas un signālgalvu piederumi</t>
  </si>
  <si>
    <r>
      <t xml:space="preserve">11.18</t>
    </r>
  </si>
  <si>
    <t>Signālgalvas aizsargjumtiņš</t>
  </si>
  <si>
    <r>
      <rPr>
        <rFont val="Calibri"/>
        <b val="true"/>
        <i val="false"/>
        <strike val="false"/>
        <color rgb="FF000000"/>
        <sz val="11"/>
        <u val="none"/>
      </rPr>
      <t xml:space="preserve">Pasta ielas - Driksas ielas krustojums , pasūtījuma nr: 105813</t>
    </r>
  </si>
  <si>
    <r>
      <t xml:space="preserve">2</t>
    </r>
  </si>
  <si>
    <t>Kabeļu montāžas darbi</t>
  </si>
  <si>
    <r>
      <t xml:space="preserve">2.16</t>
    </r>
  </si>
  <si>
    <t>Signālkabeļa spaiļu komplekta nomaiņa balstā, konsolē, vārtos</t>
  </si>
  <si>
    <t>kompl.</t>
  </si>
  <si>
    <r>
      <t xml:space="preserve">9</t>
    </r>
  </si>
  <si>
    <t>Kabeļi un kabeļu piederumi</t>
  </si>
  <si>
    <r>
      <t xml:space="preserve">9.11</t>
    </r>
  </si>
  <si>
    <t>Signālkabeļa spaiļu komplekts (līdz 10 gab.)</t>
  </si>
  <si>
    <r>
      <rPr>
        <rFont val="Calibri"/>
        <b val="true"/>
        <i val="false"/>
        <strike val="false"/>
        <color rgb="FF000000"/>
        <sz val="11"/>
        <u val="none"/>
      </rPr>
      <t xml:space="preserve">Rūpniecības ielas - Filozofu ielas krustojums , pasūtījuma nr: 105813</t>
    </r>
  </si>
  <si>
    <r>
      <t xml:space="preserve">6</t>
    </r>
  </si>
  <si>
    <t>Luksoforu kontrolieru uzturēšanas un montāžas darbi</t>
  </si>
  <si>
    <r>
      <t xml:space="preserve">6.9</t>
    </r>
  </si>
  <si>
    <t>Izstrādātā signālplāna palaišana un atslēgšana uz noteiktu laiku</t>
  </si>
  <si>
    <r>
      <rPr>
        <rFont val="Calibri"/>
        <b val="true"/>
        <i val="false"/>
        <strike val="false"/>
        <color rgb="FF000000"/>
        <sz val="11"/>
        <u val="none"/>
      </rPr>
      <t xml:space="preserve">Raiņa ielas - Akadēmijas ielas krustojums , pasūtījuma nr: 105813</t>
    </r>
  </si>
  <si>
    <r>
      <t xml:space="preserve">5.13</t>
    </r>
  </si>
  <si>
    <t>Signāllēcas nomaiņa uz balsta</t>
  </si>
  <si>
    <r>
      <t xml:space="preserve">11.14</t>
    </r>
  </si>
  <si>
    <t xml:space="preserve">Signāllēca (200mm, LED 42V) Peek TLED </t>
  </si>
  <si>
    <r>
      <rPr>
        <rFont val="Calibri"/>
        <b val="true"/>
        <i val="false"/>
        <strike val="false"/>
        <color rgb="FF000000"/>
        <sz val="11"/>
        <u val="none"/>
      </rPr>
      <t xml:space="preserve">09.01.2024.
- 09.01.2024.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</si>
  <si>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Rīgas ielas - Brīvības bulvāra krustojums , pasūtījuma nr: 105827</t>
    </r>
  </si>
  <si>
    <r>
      <t xml:space="preserve">5.14</t>
    </r>
  </si>
  <si>
    <t>Signāllēcas nomaiņa uz konsoles (vārtiem)</t>
  </si>
  <si>
    <r>
      <t xml:space="preserve">11.11</t>
    </r>
  </si>
  <si>
    <t>Signāllēca (300mm, LED 230V) Swarco Futurled</t>
  </si>
  <si>
    <r>
      <rPr>
        <rFont val="Calibri"/>
        <b val="true"/>
        <i val="false"/>
        <strike val="false"/>
        <color rgb="FF000000"/>
        <sz val="11"/>
        <u val="none"/>
      </rPr>
      <t xml:space="preserve">17.01.2024.
- 17.01.2024.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</si>
  <si>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Mātera ielas - Svētes ielas krustojums , pasūtījuma nr: 105152</t>
    </r>
  </si>
  <si>
    <r>
      <t xml:space="preserve">11.12</t>
    </r>
  </si>
  <si>
    <t xml:space="preserve">Signāllēca (200mm, LED 230V) Swarco Futurled </t>
  </si>
  <si>
    <r>
      <rPr>
        <rFont val="Calibri"/>
        <b val="true"/>
        <i val="false"/>
        <strike val="false"/>
        <color rgb="FF000000"/>
        <sz val="11"/>
        <u val="none"/>
      </rPr>
      <t xml:space="preserve">27.01.2024.
- 28.01.2024.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</si>
  <si>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Mātera ielas - Svētes ielas krustojums , pasūtījuma nr: 106007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</si>
  <si>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30.01.2024.
- 30.01.2024.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</si>
  <si>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Lietuvas šosejas - Miera ielas krustojums , pasūtījuma nr: 105977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</si>
  <si>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01.01.2024.
- 31.01.2024.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</si>
  <si>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Visi luksoforu objekti (Atmodas ielas gājēju pāreja, Brīvības bulvāra - Garozas ielas krustojums, Brīvības bulvāra - Lāčplēša ielas krustojums, Dobeles ielas - Pulkveža Brieža ielas krustojums, Dobeles ielas - Uzvaras ielas krustojums, Dobeles šosejas - 4.līnijas krustojums, Dobeles šosejas - 5.līnijas krustojums, Dobeles šosejas - Atmodas ielas krustojums, Dobeles šosejas - Māras ielas krustojums, Dobeles šosejas - Satiksmes ielas krustojums, Krišjāņa Barona ielas - Uzvaras ielas krustojums, Lielās ielas - Akadēmijas ielas krustojums, Lielās ielas - Dambja ielas krustojums, Lielās ielas - Jāņa Čakstes bulvāra krustojums, Lielās ielas - Katoļu ielas krustojums, Lielās ielas - Mātera ielas krustojums, Lielās ielas - Pasta ielas krustojums, Lielās ielas - Pētera ielas krustojums, Lielās ielas - Pulkveža Oskara Kalpaka ielas krustojums, Lielās ielas gājēju pāreja, Lietuvas šosejas - Miera ielas krustojums, Lietuvas šosejas - Savienības ielas krustojums, Mātera ielas - Svētes ielas krustojums, Mātera ielas - Zirgu ielas krustojums, Meiju ceļa - Satiksmes ielas krustojums, Pasta ielas - Dobeles ielas - Blaumaņa ielas krustojums, Pasta ielas - Driksas ielas krustojums, Pasta ielas - Sudrabu Edžus ielas krustojums, Pasta ielas - Zirgu ielas - Sporta ielas krustojums, Pasta ielas gājēju pāreja pie Krišjāņa Barona ielas, Pasta ielas gājēju pāreja pirms rotācijas apļa, Raiņa ielas - Akadēmijas ielas krustojums, Raiņa ielas - Katoļu ielas krustojums, Raiņa ielas - Mātera ielas krustojums, Raiņa ielas - Pasta ielas krustojums, Raiņa ielas - Pulkveža Oskara Kalpaka ielas krustojums, Raiņa ielas - Sarmas ielas - Tērvetes ielas krustojums, Rīgas ielas - Brīvības bulvāra krustojums, Rīgas ielas - Institūta ielas krustojums, Rīgas ielas - Izstādes ielas krustojums, Rīgas ielas - Kalnciema ceļa krustojums, Rīgas ielas - Loka maģistrāles krustojums, Rīgas ielas - Pērnavas ielas - Pumpura ielas krustojums, Rīgas ielas - Strazdu ielas krustojums, Rīgas ielas - „Keramika” krustojums, Rūpniecības ielas - Dambja ielas krustojums, Rūpniecības ielas - Filozofu ielas krustojums, Rūpniecības ielas - Mātera ielas krustojums, Rūpniecības ielas - Pulkveža Oskara Kalpaka ielas krustojums, Rūpniecības ielas - Tērvetes ielas krustojums, Rūpniecības ielas gājēju pāreja, Zemgales prospekta – Jāņa ielas krustojuma gājēju pāreja, Zemgales prospekta – Sporta ielas krustojums (53 objekti)) , pasūtījuma nr: 105811</t>
    </r>
  </si>
  <si>
    <r>
      <t xml:space="preserve">7</t>
    </r>
  </si>
  <si>
    <t>Luksoforu objektu ikdienas uzturēšana</t>
  </si>
  <si>
    <r>
      <t xml:space="preserve">7.1</t>
    </r>
  </si>
  <si>
    <t>Tehniskā apkope visiem (52) luksoforu objektiem</t>
  </si>
  <si>
    <t>mēnesis</t>
  </si>
  <si>
    <t>Kopā (bez PVN) EUR</t>
  </si>
  <si>
    <t>PVN 21% EUR</t>
  </si>
  <si>
    <t>Kopā ar PVN EUR</t>
  </si>
  <si>
    <t>Nodeva:</t>
  </si>
  <si>
    <t>paraksts</t>
  </si>
  <si>
    <t>Mītavas Elektra SIA</t>
  </si>
  <si>
    <t>Datums:</t>
  </si>
  <si>
    <t>Pieņēma:</t>
  </si>
</sst>
</file>

<file path=xl/styles.xml><?xml version="1.0" encoding="utf-8"?>
<styleSheet xmlns="http://schemas.openxmlformats.org/spreadsheetml/2006/main" xml:space="preserve">
  <numFmts count="0"/>
  <fonts count="4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5"/>
      <color rgb="FF000000"/>
      <name val="Calibri"/>
    </font>
    <font>
      <b val="0"/>
      <i val="1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3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000000"/>
      </bottom>
    </border>
  </borders>
  <cellStyleXfs count="1">
    <xf numFmtId="0" fontId="0" fillId="0" borderId="0"/>
  </cellStyleXfs>
  <cellXfs count="1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right" vertical="bottom" textRotation="0" wrapText="false" shrinkToFit="false"/>
    </xf>
    <xf xfId="0" fontId="1" numFmtId="0" fillId="0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false" shrinkToFit="false"/>
    </xf>
    <xf xfId="0" fontId="0" numFmtId="0" fillId="0" borderId="1" applyFont="0" applyNumberFormat="0" applyFill="0" applyBorder="1" applyAlignment="1">
      <alignment horizontal="center" vertical="center" textRotation="0" wrapText="true" shrinkToFit="false"/>
    </xf>
    <xf xfId="0" fontId="2" numFmtId="49" fillId="0" borderId="1" applyFont="1" applyNumberFormat="1" applyFill="0" applyBorder="1" applyAlignment="1">
      <alignment horizontal="center" vertical="bottom" textRotation="0" wrapText="false" shrinkToFit="false"/>
    </xf>
    <xf xfId="0" fontId="0" numFmtId="49" fillId="0" borderId="1" applyFont="0" applyNumberFormat="1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2" numFmtId="0" fillId="0" borderId="1" applyFont="1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right" vertical="bottom" textRotation="0" wrapText="false" shrinkToFit="false"/>
    </xf>
    <xf xfId="0" fontId="3" numFmtId="0" fillId="0" borderId="1" applyFont="1" applyNumberFormat="0" applyFill="0" applyBorder="1" applyAlignment="1">
      <alignment horizontal="right" vertical="bottom" textRotation="0" wrapText="false" shrinkToFit="false"/>
    </xf>
    <xf xfId="0" fontId="3" numFmtId="2" fillId="0" borderId="1" applyFont="1" applyNumberFormat="1" applyFill="0" applyBorder="1" applyAlignment="0">
      <alignment horizontal="general" vertical="bottom" textRotation="0" wrapText="false" shrinkToFit="false"/>
    </xf>
    <xf xfId="0" fontId="0" numFmtId="0" fillId="0" borderId="2" applyFont="0" applyNumberFormat="0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F68"/>
  <sheetViews>
    <sheetView tabSelected="1" workbookViewId="0" showGridLines="true" showRowColHeaders="1">
      <selection activeCell="B66" sqref="B66"/>
    </sheetView>
  </sheetViews>
  <sheetFormatPr defaultRowHeight="14.4" outlineLevelRow="0" outlineLevelCol="0"/>
  <cols>
    <col min="1" max="1" width="15" customWidth="true" style="0"/>
    <col min="2" max="2" width="50" customWidth="true" style="0"/>
    <col min="3" max="3" width="10" customWidth="true" style="0"/>
    <col min="4" max="4" width="10" customWidth="true" style="0"/>
    <col min="5" max="5" width="10" customWidth="true" style="0"/>
    <col min="6" max="6" width="10" customWidth="true" style="0"/>
  </cols>
  <sheetData>
    <row r="1" spans="1:6">
      <c r="A1" t="inlineStr">
        <is>
          <r>
            <t xml:space="preserve">Pasūtītājs: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JVPI Pilsētsaimniecība</t>
          </r>
        </is>
      </c>
      <c r="F1" s="1" t="s">
        <v>1</v>
      </c>
    </row>
    <row r="2" spans="1:6">
      <c r="A2" t="s">
        <v>2</v>
      </c>
    </row>
    <row r="3" spans="1:6">
      <c r="A3" t="s">
        <v>3</v>
      </c>
    </row>
    <row r="5" spans="1:6">
      <c r="A5" t="inlineStr">
        <is>
          <r>
            <t xml:space="preserve">Izpildītājs: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Mītavas Elektra SIA</t>
          </r>
        </is>
      </c>
    </row>
    <row r="6" spans="1:6">
      <c r="A6" t="s">
        <v>5</v>
      </c>
    </row>
    <row r="7" spans="1:6">
      <c r="A7" t="s">
        <v>6</v>
      </c>
    </row>
    <row r="8" spans="1:6">
      <c r="A8" t="inlineStr">
        <is>
          <r>
            <t xml:space="preserve">Līguma Nr.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PIL/2-4/22/73</t>
          </r>
        </is>
      </c>
    </row>
    <row r="9" spans="1:6">
      <c r="A9" t="inlineStr">
        <is>
          <r>
            <t xml:space="preserve">Jelgavas valstspilsētas luksoforu objektu uzturēšana</t>
          </r>
        </is>
      </c>
    </row>
    <row r="11" spans="1:6">
      <c r="A11" s="2" t="s">
        <v>9</v>
      </c>
    </row>
    <row r="13" spans="1:6">
      <c r="A13" t="s">
        <v>10</v>
      </c>
    </row>
    <row r="14" spans="1:6">
      <c r="A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Datums / Kods</t>
          </r>
        </is>
      </c>
      <c r="B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14" s="7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14" s="7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14" s="1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15" spans="1:6" customHeight="1" ht="27.75">
      <c r="A15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03.01.2024.
- 03.01.2024.</t>
          </r>
        </is>
      </c>
      <c r="B15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Dobeles ielas - Uzvaras ielas krustojums , pasūtījuma nr: 105813</t>
          </r>
        </is>
      </c>
      <c r="C15" s="10"/>
      <c r="D15" s="10"/>
      <c r="E15" s="10"/>
      <c r="F15" s="10"/>
    </row>
    <row r="16" spans="1:6">
      <c r="A16" s="5" t="inlineStr">
        <is>
          <r>
            <t xml:space="preserve">5</t>
          </r>
        </is>
      </c>
      <c r="B16" s="9" t="s">
        <v>20</v>
      </c>
      <c r="C16" s="10"/>
      <c r="D16" s="10"/>
      <c r="E16" s="10"/>
      <c r="F16" s="10"/>
    </row>
    <row r="17" spans="1:6">
      <c r="A17" s="6" t="inlineStr">
        <is>
          <r>
            <t xml:space="preserve">5.10</t>
          </r>
        </is>
      </c>
      <c r="B17" s="8" t="s">
        <v>22</v>
      </c>
      <c r="C17" s="10" t="s">
        <v>23</v>
      </c>
      <c r="D17" s="10">
        <v>2.0</v>
      </c>
      <c r="E17" s="11">
        <v>30.0</v>
      </c>
      <c r="F17" s="11">
        <f>ROUND(D17*E17,2)</f>
        <v>60</v>
      </c>
    </row>
    <row r="18" spans="1:6">
      <c r="A18" s="5" t="inlineStr">
        <is>
          <r>
            <t xml:space="preserve">11</t>
          </r>
        </is>
      </c>
      <c r="B18" s="9" t="s">
        <v>25</v>
      </c>
      <c r="C18" s="10"/>
      <c r="D18" s="10"/>
      <c r="E18" s="10"/>
      <c r="F18" s="10"/>
    </row>
    <row r="19" spans="1:6">
      <c r="A19" s="6" t="inlineStr">
        <is>
          <r>
            <t xml:space="preserve">11.18</t>
          </r>
        </is>
      </c>
      <c r="B19" s="8" t="s">
        <v>27</v>
      </c>
      <c r="C19" s="10" t="s">
        <v>23</v>
      </c>
      <c r="D19" s="10">
        <v>2.0</v>
      </c>
      <c r="E19" s="11">
        <v>15.6</v>
      </c>
      <c r="F19" s="11">
        <f>ROUND(D19*E19,2)</f>
        <v>31.2</v>
      </c>
    </row>
    <row r="20" spans="1:6" customHeight="1" ht="27.75">
      <c r="A20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03.01.2024.
- 03.01.2024.</t>
          </r>
        </is>
      </c>
      <c r="B20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Pasta ielas - Driksas ielas krustojums , pasūtījuma nr: 105813</t>
          </r>
        </is>
      </c>
      <c r="C20" s="10"/>
      <c r="D20" s="10"/>
      <c r="E20" s="10"/>
      <c r="F20" s="10"/>
    </row>
    <row r="21" spans="1:6">
      <c r="A21" s="5" t="inlineStr">
        <is>
          <r>
            <t xml:space="preserve">2</t>
          </r>
        </is>
      </c>
      <c r="B21" s="9" t="s">
        <v>30</v>
      </c>
      <c r="C21" s="10"/>
      <c r="D21" s="10"/>
      <c r="E21" s="10"/>
      <c r="F21" s="10"/>
    </row>
    <row r="22" spans="1:6">
      <c r="A22" s="6" t="inlineStr">
        <is>
          <r>
            <t xml:space="preserve">2.16</t>
          </r>
        </is>
      </c>
      <c r="B22" s="8" t="s">
        <v>32</v>
      </c>
      <c r="C22" s="10" t="s">
        <v>33</v>
      </c>
      <c r="D22" s="10">
        <v>1.0</v>
      </c>
      <c r="E22" s="11">
        <v>40.0</v>
      </c>
      <c r="F22" s="11">
        <f>ROUND(D22*E22,2)</f>
        <v>40</v>
      </c>
    </row>
    <row r="23" spans="1:6">
      <c r="A23" s="5" t="inlineStr">
        <is>
          <r>
            <t xml:space="preserve">9</t>
          </r>
        </is>
      </c>
      <c r="B23" s="9" t="s">
        <v>35</v>
      </c>
      <c r="C23" s="10"/>
      <c r="D23" s="10"/>
      <c r="E23" s="10"/>
      <c r="F23" s="10"/>
    </row>
    <row r="24" spans="1:6">
      <c r="A24" s="6" t="inlineStr">
        <is>
          <r>
            <t xml:space="preserve">9.11</t>
          </r>
        </is>
      </c>
      <c r="B24" s="8" t="s">
        <v>37</v>
      </c>
      <c r="C24" s="10" t="s">
        <v>33</v>
      </c>
      <c r="D24" s="10">
        <v>1.0</v>
      </c>
      <c r="E24" s="11">
        <v>10.0</v>
      </c>
      <c r="F24" s="11">
        <f>ROUND(D24*E24,2)</f>
        <v>10</v>
      </c>
    </row>
    <row r="25" spans="1:6" customHeight="1" ht="27.75">
      <c r="A25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03.01.2024.
- 03.01.2024.</t>
          </r>
        </is>
      </c>
      <c r="B25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Rūpniecības ielas - Filozofu ielas krustojums , pasūtījuma nr: 105813</t>
          </r>
        </is>
      </c>
      <c r="C25" s="10"/>
      <c r="D25" s="10"/>
      <c r="E25" s="10"/>
      <c r="F25" s="10"/>
    </row>
    <row r="26" spans="1:6">
      <c r="A26" s="5" t="inlineStr">
        <is>
          <r>
            <t xml:space="preserve">6</t>
          </r>
        </is>
      </c>
      <c r="B26" s="9" t="s">
        <v>40</v>
      </c>
      <c r="C26" s="10"/>
      <c r="D26" s="10"/>
      <c r="E26" s="10"/>
      <c r="F26" s="10"/>
    </row>
    <row r="27" spans="1:6">
      <c r="A27" s="6" t="inlineStr">
        <is>
          <r>
            <t xml:space="preserve">6.9</t>
          </r>
        </is>
      </c>
      <c r="B27" s="8" t="s">
        <v>42</v>
      </c>
      <c r="C27" s="10" t="s">
        <v>23</v>
      </c>
      <c r="D27" s="10">
        <v>1.0</v>
      </c>
      <c r="E27" s="11">
        <v>200.0</v>
      </c>
      <c r="F27" s="11">
        <f>ROUND(D27*E27,2)</f>
        <v>200</v>
      </c>
    </row>
    <row r="28" spans="1:6" customHeight="1" ht="27.75">
      <c r="A28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03.01.2024.
- 03.01.2024.</t>
          </r>
        </is>
      </c>
      <c r="B28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Raiņa ielas - Akadēmijas ielas krustojums , pasūtījuma nr: 105813</t>
          </r>
        </is>
      </c>
      <c r="C28" s="10"/>
      <c r="D28" s="10"/>
      <c r="E28" s="10"/>
      <c r="F28" s="10"/>
    </row>
    <row r="29" spans="1:6">
      <c r="A29" s="5" t="inlineStr">
        <is>
          <r>
            <t xml:space="preserve">5</t>
          </r>
        </is>
      </c>
      <c r="B29" s="9" t="s">
        <v>20</v>
      </c>
      <c r="C29" s="10"/>
      <c r="D29" s="10"/>
      <c r="E29" s="10"/>
      <c r="F29" s="10"/>
    </row>
    <row r="30" spans="1:6">
      <c r="A30" s="6" t="inlineStr">
        <is>
          <r>
            <t xml:space="preserve">5.13</t>
          </r>
        </is>
      </c>
      <c r="B30" s="8" t="s">
        <v>45</v>
      </c>
      <c r="C30" s="10" t="s">
        <v>23</v>
      </c>
      <c r="D30" s="10">
        <v>1.0</v>
      </c>
      <c r="E30" s="11">
        <v>50.0</v>
      </c>
      <c r="F30" s="11">
        <f>ROUND(D30*E30,2)</f>
        <v>50</v>
      </c>
    </row>
    <row r="31" spans="1:6">
      <c r="A31" s="5" t="inlineStr">
        <is>
          <r>
            <t xml:space="preserve">11</t>
          </r>
        </is>
      </c>
      <c r="B31" s="9" t="s">
        <v>25</v>
      </c>
      <c r="C31" s="10"/>
      <c r="D31" s="10"/>
      <c r="E31" s="10"/>
      <c r="F31" s="10"/>
    </row>
    <row r="32" spans="1:6">
      <c r="A32" s="6" t="inlineStr">
        <is>
          <r>
            <t xml:space="preserve">11.14</t>
          </r>
        </is>
      </c>
      <c r="B32" s="8" t="s">
        <v>47</v>
      </c>
      <c r="C32" s="10" t="s">
        <v>23</v>
      </c>
      <c r="D32" s="10">
        <v>1.0</v>
      </c>
      <c r="E32" s="11">
        <v>110.5</v>
      </c>
      <c r="F32" s="11">
        <f>ROUND(D32*E32,2)</f>
        <v>110.5</v>
      </c>
    </row>
    <row r="33" spans="1:6" customHeight="1" ht="27.75">
      <c r="A33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09.01.2024.
- 09.01.2024.</t>
          </r>
        </is>
      </c>
      <c r="B33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Rīgas ielas - Brīvības bulvāra krustojums , pasūtījuma nr: 105827</t>
          </r>
        </is>
      </c>
      <c r="C33" s="10"/>
      <c r="D33" s="10"/>
      <c r="E33" s="10"/>
      <c r="F33" s="10"/>
    </row>
    <row r="34" spans="1:6">
      <c r="A34" s="5" t="inlineStr">
        <is>
          <r>
            <t xml:space="preserve">5</t>
          </r>
        </is>
      </c>
      <c r="B34" s="9" t="s">
        <v>20</v>
      </c>
      <c r="C34" s="10"/>
      <c r="D34" s="10"/>
      <c r="E34" s="10"/>
      <c r="F34" s="10"/>
    </row>
    <row r="35" spans="1:6">
      <c r="A35" s="6" t="inlineStr">
        <is>
          <r>
            <t xml:space="preserve">5.14</t>
          </r>
        </is>
      </c>
      <c r="B35" s="8" t="s">
        <v>51</v>
      </c>
      <c r="C35" s="10" t="s">
        <v>23</v>
      </c>
      <c r="D35" s="10">
        <v>1.0</v>
      </c>
      <c r="E35" s="11">
        <v>60.0</v>
      </c>
      <c r="F35" s="11">
        <f>ROUND(D35*E35,2)</f>
        <v>60</v>
      </c>
    </row>
    <row r="36" spans="1:6">
      <c r="A36" s="5" t="inlineStr">
        <is>
          <r>
            <t xml:space="preserve">11</t>
          </r>
        </is>
      </c>
      <c r="B36" s="9" t="s">
        <v>25</v>
      </c>
      <c r="C36" s="10"/>
      <c r="D36" s="10"/>
      <c r="E36" s="10"/>
      <c r="F36" s="10"/>
    </row>
    <row r="37" spans="1:6">
      <c r="A37" s="6" t="inlineStr">
        <is>
          <r>
            <t xml:space="preserve">11.11</t>
          </r>
        </is>
      </c>
      <c r="B37" s="8" t="s">
        <v>53</v>
      </c>
      <c r="C37" s="10" t="s">
        <v>23</v>
      </c>
      <c r="D37" s="10">
        <v>1.0</v>
      </c>
      <c r="E37" s="11">
        <v>123.5</v>
      </c>
      <c r="F37" s="11">
        <f>ROUND(D37*E37,2)</f>
        <v>123.5</v>
      </c>
    </row>
    <row r="38" spans="1:6" customHeight="1" ht="27.75">
      <c r="A38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17.01.2024.
- 17.01.2024.</t>
          </r>
        </is>
      </c>
      <c r="B38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Mātera ielas - Svētes ielas krustojums , pasūtījuma nr: 105152</t>
          </r>
        </is>
      </c>
      <c r="C38" s="10"/>
      <c r="D38" s="10"/>
      <c r="E38" s="10"/>
      <c r="F38" s="10"/>
    </row>
    <row r="39" spans="1:6">
      <c r="A39" s="5" t="inlineStr">
        <is>
          <r>
            <t xml:space="preserve">5</t>
          </r>
        </is>
      </c>
      <c r="B39" s="9" t="s">
        <v>20</v>
      </c>
      <c r="C39" s="10"/>
      <c r="D39" s="10"/>
      <c r="E39" s="10"/>
      <c r="F39" s="10"/>
    </row>
    <row r="40" spans="1:6">
      <c r="A40" s="6" t="inlineStr">
        <is>
          <r>
            <t xml:space="preserve">5.10</t>
          </r>
        </is>
      </c>
      <c r="B40" s="8" t="s">
        <v>22</v>
      </c>
      <c r="C40" s="10" t="s">
        <v>23</v>
      </c>
      <c r="D40" s="10">
        <v>1.0</v>
      </c>
      <c r="E40" s="11">
        <v>30.0</v>
      </c>
      <c r="F40" s="11">
        <f>ROUND(D40*E40,2)</f>
        <v>30</v>
      </c>
    </row>
    <row r="41" spans="1:6">
      <c r="A41" s="6" t="inlineStr">
        <is>
          <r>
            <t xml:space="preserve">5.13</t>
          </r>
        </is>
      </c>
      <c r="B41" s="8" t="s">
        <v>45</v>
      </c>
      <c r="C41" s="10" t="s">
        <v>23</v>
      </c>
      <c r="D41" s="10">
        <v>1.0</v>
      </c>
      <c r="E41" s="11">
        <v>50.0</v>
      </c>
      <c r="F41" s="11">
        <f>ROUND(D41*E41,2)</f>
        <v>50</v>
      </c>
    </row>
    <row r="42" spans="1:6">
      <c r="A42" s="5" t="inlineStr">
        <is>
          <r>
            <t xml:space="preserve">11</t>
          </r>
        </is>
      </c>
      <c r="B42" s="9" t="s">
        <v>25</v>
      </c>
      <c r="C42" s="10"/>
      <c r="D42" s="10"/>
      <c r="E42" s="10"/>
      <c r="F42" s="10"/>
    </row>
    <row r="43" spans="1:6">
      <c r="A43" s="6" t="inlineStr">
        <is>
          <r>
            <t xml:space="preserve">11.12</t>
          </r>
        </is>
      </c>
      <c r="B43" s="8" t="s">
        <v>57</v>
      </c>
      <c r="C43" s="10" t="s">
        <v>23</v>
      </c>
      <c r="D43" s="10">
        <v>1.0</v>
      </c>
      <c r="E43" s="11">
        <v>93.6</v>
      </c>
      <c r="F43" s="11">
        <f>ROUND(D43*E43,2)</f>
        <v>93.6</v>
      </c>
    </row>
    <row r="44" spans="1:6">
      <c r="A44" s="6" t="inlineStr">
        <is>
          <r>
            <t xml:space="preserve">11.18</t>
          </r>
        </is>
      </c>
      <c r="B44" s="8" t="s">
        <v>27</v>
      </c>
      <c r="C44" s="10" t="s">
        <v>23</v>
      </c>
      <c r="D44" s="10">
        <v>1.0</v>
      </c>
      <c r="E44" s="11">
        <v>15.6</v>
      </c>
      <c r="F44" s="11">
        <f>ROUND(D44*E44,2)</f>
        <v>15.6</v>
      </c>
    </row>
    <row r="45" spans="1:6" customHeight="1" ht="27.75">
      <c r="A45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27.01.2024.
- 28.01.2024.</t>
          </r>
        </is>
      </c>
      <c r="B45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Mātera ielas - Svētes ielas krustojums , pasūtījuma nr: 106007</t>
          </r>
        </is>
      </c>
      <c r="C45" s="10"/>
      <c r="D45" s="10"/>
      <c r="E45" s="10"/>
      <c r="F45" s="10"/>
    </row>
    <row r="46" spans="1:6">
      <c r="A46" s="5" t="inlineStr">
        <is>
          <r>
            <t xml:space="preserve">5</t>
          </r>
        </is>
      </c>
      <c r="B46" s="9" t="s">
        <v>20</v>
      </c>
      <c r="C46" s="10"/>
      <c r="D46" s="10"/>
      <c r="E46" s="10"/>
      <c r="F46" s="10"/>
    </row>
    <row r="47" spans="1:6">
      <c r="A47" s="6" t="inlineStr">
        <is>
          <r>
            <t xml:space="preserve">5.13</t>
          </r>
        </is>
      </c>
      <c r="B47" s="8" t="s">
        <v>45</v>
      </c>
      <c r="C47" s="10" t="s">
        <v>23</v>
      </c>
      <c r="D47" s="10">
        <v>1.0</v>
      </c>
      <c r="E47" s="11">
        <v>50.0</v>
      </c>
      <c r="F47" s="11">
        <f>ROUND(D47*E47,2)</f>
        <v>50</v>
      </c>
    </row>
    <row r="48" spans="1:6">
      <c r="A48" s="5" t="inlineStr">
        <is>
          <r>
            <t xml:space="preserve">11</t>
          </r>
        </is>
      </c>
      <c r="B48" s="9" t="s">
        <v>25</v>
      </c>
      <c r="C48" s="10"/>
      <c r="D48" s="10"/>
      <c r="E48" s="10"/>
      <c r="F48" s="10"/>
    </row>
    <row r="49" spans="1:6">
      <c r="A49" s="6" t="inlineStr">
        <is>
          <r>
            <t xml:space="preserve">11.11</t>
          </r>
        </is>
      </c>
      <c r="B49" s="8" t="s">
        <v>53</v>
      </c>
      <c r="C49" s="10" t="s">
        <v>23</v>
      </c>
      <c r="D49" s="10">
        <v>1.0</v>
      </c>
      <c r="E49" s="11">
        <v>123.5</v>
      </c>
      <c r="F49" s="11">
        <f>ROUND(D49*E49,2)</f>
        <v>123.5</v>
      </c>
    </row>
    <row r="50" spans="1:6" customHeight="1" ht="27.75">
      <c r="A50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30.01.2024.
- 30.01.2024.</t>
          </r>
        </is>
      </c>
      <c r="B50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Lietuvas šosejas - Miera ielas krustojums , pasūtījuma nr: 105977</t>
          </r>
        </is>
      </c>
      <c r="C50" s="10"/>
      <c r="D50" s="10"/>
      <c r="E50" s="10"/>
      <c r="F50" s="10"/>
    </row>
    <row r="51" spans="1:6">
      <c r="A51" s="5" t="inlineStr">
        <is>
          <r>
            <t xml:space="preserve">6</t>
          </r>
        </is>
      </c>
      <c r="B51" s="9" t="s">
        <v>40</v>
      </c>
      <c r="C51" s="10"/>
      <c r="D51" s="10"/>
      <c r="E51" s="10"/>
      <c r="F51" s="10"/>
    </row>
    <row r="52" spans="1:6">
      <c r="A52" s="6" t="inlineStr">
        <is>
          <r>
            <t xml:space="preserve">6.9</t>
          </r>
        </is>
      </c>
      <c r="B52" s="8" t="s">
        <v>42</v>
      </c>
      <c r="C52" s="10" t="s">
        <v>23</v>
      </c>
      <c r="D52" s="10">
        <v>1.0</v>
      </c>
      <c r="E52" s="11">
        <v>200.0</v>
      </c>
      <c r="F52" s="11">
        <f>ROUND(D52*E52,2)</f>
        <v>200</v>
      </c>
    </row>
    <row r="53" spans="1:6" customHeight="1" ht="372">
      <c r="A53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01.01.2024.
- 31.01.2024.</t>
          </r>
        </is>
      </c>
      <c r="B53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Visi luksoforu objekti (Atmodas ielas gājēju pāreja, Brīvības bulvāra - Garozas ielas krustojums, Brīvības bulvāra - Lāčplēša ielas krustojums, Dobeles ielas - Pulkveža Brieža ielas krustojums, Dobeles ielas - Uzvaras ielas krustojums, Dobeles šosejas - 4.līnijas krustojums, Dobeles šosejas - 5.līnijas krustojums, Dobeles šosejas - Atmodas ielas krustojums, Dobeles šosejas - Māras ielas krustojums, Dobeles šosejas - Satiksmes ielas krustojums, Krišjāņa Barona ielas - Uzvaras ielas krustojums, Lielās ielas - Akadēmijas ielas krustojums, Lielās ielas - Dambja ielas krustojums, Lielās ielas - Jāņa Čakstes bulvāra krustojums, Lielās ielas - Katoļu ielas krustojums, Lielās ielas - Mātera ielas krustojums, Lielās ielas - Pasta ielas krustojums, Lielās ielas - Pētera ielas krustojums, Lielās ielas - Pulkveža Oskara Kalpaka ielas krustojums, Lielās ielas gājēju pāreja, Lietuvas šosejas - Miera ielas krustojums, Lietuvas šosejas - Savienības ielas krustojums, Mātera ielas - Svētes ielas krustojums, Mātera ielas - Zirgu ielas krustojums, Meiju ceļa - Satiksmes ielas krustojums, Pasta ielas - Dobeles ielas - Blaumaņa ielas krustojums, Pasta ielas - Driksas ielas krustojums, Pasta ielas - Sudrabu Edžus ielas krustojums, Pasta ielas - Zirgu ielas - Sporta ielas krustojums, Pasta ielas gājēju pāreja pie Krišjāņa Barona ielas, Pasta ielas gājēju pāreja pirms rotācijas apļa, Raiņa ielas - Akadēmijas ielas krustojums, Raiņa ielas - Katoļu ielas krustojums, Raiņa ielas - Mātera ielas krustojums, Raiņa ielas - Pasta ielas krustojums, Raiņa ielas - Pulkveža Oskara Kalpaka ielas krustojums, Raiņa ielas - Sarmas ielas - Tērvetes ielas krustojums, Rīgas ielas - Brīvības bulvāra krustojums, Rīgas ielas - Institūta ielas krustojums, Rīgas ielas - Izstādes ielas krustojums, Rīgas ielas - Kalnciema ceļa krustojums, Rīgas ielas - Loka maģistrāles krustojums, Rīgas ielas - Pērnavas ielas - Pumpura ielas krustojums, Rīgas ielas - Strazdu ielas krustojums, Rīgas ielas - „Keramika” krustojums, Rūpniecības ielas - Dambja ielas krustojums, Rūpniecības ielas - Filozofu ielas krustojums, Rūpniecības ielas - Mātera ielas krustojums, Rūpniecības ielas - Pulkveža Oskara Kalpaka ielas krustojums, Rūpniecības ielas - Tērvetes ielas krustojums, Rūpniecības ielas gājēju pāreja, Zemgales prospekta – Jāņa ielas krustojuma gājēju pāreja, Zemgales prospekta – Sporta ielas krustojums (53 objekti)) , pasūtījuma nr: 105811</t>
          </r>
        </is>
      </c>
      <c r="C53" s="10"/>
      <c r="D53" s="10"/>
      <c r="E53" s="10"/>
      <c r="F53" s="10"/>
    </row>
    <row r="54" spans="1:6">
      <c r="A54" s="5" t="inlineStr">
        <is>
          <r>
            <t xml:space="preserve">7</t>
          </r>
        </is>
      </c>
      <c r="B54" s="9" t="s">
        <v>65</v>
      </c>
      <c r="C54" s="10"/>
      <c r="D54" s="10"/>
      <c r="E54" s="10"/>
      <c r="F54" s="10"/>
    </row>
    <row r="55" spans="1:6">
      <c r="A55" s="6" t="inlineStr">
        <is>
          <r>
            <t xml:space="preserve">7.1</t>
          </r>
        </is>
      </c>
      <c r="B55" s="8" t="s">
        <v>67</v>
      </c>
      <c r="C55" s="10" t="s">
        <v>68</v>
      </c>
      <c r="D55" s="10">
        <v>1.0</v>
      </c>
      <c r="E55" s="11">
        <v>14000.0</v>
      </c>
      <c r="F55" s="11">
        <f>ROUND(D55*E55,2)</f>
        <v>14000</v>
      </c>
    </row>
    <row r="56" spans="1:6">
      <c r="D56" s="13" t="s">
        <v>69</v>
      </c>
      <c r="E56" s="10"/>
      <c r="F56" s="11">
        <f>SUM(F15:F55)</f>
        <v>15247.9</v>
      </c>
    </row>
    <row r="57" spans="1:6">
      <c r="D57" s="13" t="s">
        <v>70</v>
      </c>
      <c r="E57" s="10"/>
      <c r="F57" s="11">
        <f>F56*0.21</f>
        <v>3202.059</v>
      </c>
    </row>
    <row r="58" spans="1:6">
      <c r="D58" s="14" t="s">
        <v>71</v>
      </c>
      <c r="E58" s="10"/>
      <c r="F58" s="15">
        <f>F56+F57</f>
        <v>18449.959</v>
      </c>
    </row>
    <row r="60" spans="1:6">
      <c r="A60" t="s">
        <v>72</v>
      </c>
      <c r="B60" s="16"/>
    </row>
    <row r="61" spans="1:6">
      <c r="B61" t="s">
        <v>73</v>
      </c>
    </row>
    <row r="62" spans="1:6">
      <c r="A62" t="s">
        <v>74</v>
      </c>
    </row>
    <row r="63" spans="1:6">
      <c r="A63" t="s">
        <v>75</v>
      </c>
    </row>
    <row r="66" spans="1:6">
      <c r="A66" t="s">
        <v>76</v>
      </c>
      <c r="B66" s="16"/>
    </row>
    <row r="67" spans="1:6">
      <c r="B67" t="s">
        <v>73</v>
      </c>
    </row>
    <row r="68" spans="1:6">
      <c r="A68" t="s">
        <v>75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1:F11"/>
    <mergeCell ref="B15:F15"/>
    <mergeCell ref="B16:F16"/>
    <mergeCell ref="B18:F18"/>
    <mergeCell ref="B20:F20"/>
    <mergeCell ref="B21:F21"/>
    <mergeCell ref="B23:F23"/>
    <mergeCell ref="B25:F25"/>
    <mergeCell ref="B26:F26"/>
    <mergeCell ref="B28:F28"/>
    <mergeCell ref="B29:F29"/>
    <mergeCell ref="B31:F31"/>
    <mergeCell ref="B33:F33"/>
    <mergeCell ref="B34:F34"/>
    <mergeCell ref="B36:F36"/>
    <mergeCell ref="B38:F38"/>
    <mergeCell ref="B39:F39"/>
    <mergeCell ref="B42:F42"/>
    <mergeCell ref="B45:F45"/>
    <mergeCell ref="B46:F46"/>
    <mergeCell ref="B48:F48"/>
    <mergeCell ref="B50:F50"/>
    <mergeCell ref="B51:F51"/>
    <mergeCell ref="B53:F53"/>
    <mergeCell ref="B54:F54"/>
    <mergeCell ref="D56:E56"/>
    <mergeCell ref="D57:E57"/>
    <mergeCell ref="D58:E58"/>
  </mergeCells>
  <printOptions gridLines="false" gridLinesSet="true"/>
  <pageMargins left="0.7" right="0.7" top="0.75" bottom="0.75" header="0.3" footer="0.3"/>
  <pageSetup paperSize="1" orientation="default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2024-11-19T10:24:22+02:00</dcterms:created>
  <dcterms:modified xsi:type="dcterms:W3CDTF">2024-11-19T10:24:22+02:00</dcterms:modified>
  <dc:title>Līguma akts</dc:title>
  <dc:description>Līguma akts</dc:description>
  <dc:subject>Līguma akts</dc:subject>
  <cp:keywords/>
  <cp:category/>
</cp:coreProperties>
</file>